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3A52FF5B-125D-4B62-899F-80C7EFF89D52}" xr6:coauthVersionLast="47" xr6:coauthVersionMax="47" xr10:uidLastSave="{00000000-0000-0000-0000-000000000000}"/>
  <bookViews>
    <workbookView xWindow="40395" yWindow="1335" windowWidth="20400" windowHeight="11760"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8"/>
  <c r="A3" i="7"/>
  <c r="A3" i="6"/>
  <c r="A3" i="5"/>
  <c r="B12" i="3"/>
  <c r="A12" i="3"/>
  <c r="B11" i="3"/>
  <c r="A11" i="3"/>
  <c r="B10" i="3"/>
  <c r="A10" i="3"/>
  <c r="B9" i="3"/>
  <c r="A9" i="3"/>
  <c r="B8" i="3"/>
  <c r="A8" i="3"/>
  <c r="B7" i="3"/>
  <c r="A7" i="3"/>
</calcChain>
</file>

<file path=xl/sharedStrings.xml><?xml version="1.0" encoding="utf-8"?>
<sst xmlns="http://schemas.openxmlformats.org/spreadsheetml/2006/main" count="145" uniqueCount="132">
  <si>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</si>
  <si>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</si>
  <si>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</si>
  <si>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</si>
  <si>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</si>
  <si>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</si>
  <si>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</si>
  <si>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</si>
  <si>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</si>
  <si>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</si>
  <si>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</si>
  <si>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</si>
  <si>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Regarding Income Support Tables</t>
  </si>
  <si>
    <t>Income Support was intended to help people on low incomes who did not have to be available for employment. It was normally claimed by people who were:</t>
  </si>
  <si>
    <t>- aged 16 or over;</t>
  </si>
  <si>
    <t>- not working or working under 16 hours per week (and/or with a partner working under 24 hours);</t>
  </si>
  <si>
    <t>- not required to be available for full-time employment;</t>
  </si>
  <si>
    <t>- and in receipt of insufficient income to meet prescribed needs.</t>
  </si>
  <si>
    <t>The main types of people who received it were lone parents, the long and short-term sick, people with disabilities and other special groups.</t>
  </si>
  <si>
    <t xml:space="preserve">The amount of IS that a claimant could receive depended mainly upon their age; whether they had a partner; whether they had special needs such as </t>
  </si>
  <si>
    <t>disability or caring responsibilities; and whether they had liabilities for certain types of housing costs such as mortgage interest payments. The maximum</t>
  </si>
  <si>
    <t>amount that a claimant could receive was normally reduced by income from other types of benefits or other sources.</t>
  </si>
  <si>
    <t>Universal Credit:</t>
  </si>
  <si>
    <t>Universal Credit was introduced on a phased geographical basis in Northern Ireland from September 2017 to December 2018. With the</t>
  </si>
  <si>
    <t>introduction of Universal Credit there have been no new claimants to Income Support (with the exception of some specific circumstances).</t>
  </si>
  <si>
    <t>Due to the completion of Managed Migration to Universal Credit in November 2025, there are no longer any current claimants</t>
  </si>
  <si>
    <t>Lone Parent Obligations:</t>
  </si>
  <si>
    <t>From 24th November 2008 lone parent obligations (LPOs) were introduced and lone parents with a youngest child aged 12 or</t>
  </si>
  <si>
    <t>over were no longer able to make a new or repeat claim for Income Support (IS) solely on the basis of their parental status. Existing IS LPs with a youngest</t>
  </si>
  <si>
    <t>child aged 12 or over had their eligibility removed over a period of time commencing 2nd March 2009. From October 2009 this policy was extended to LPs with</t>
  </si>
  <si>
    <t>a youngest child aged 10 or 11 and from October 2010 the policy will be extended to LPs with a youngest child aged 7 or over. From January 2017, the policy</t>
  </si>
  <si>
    <t>has been extended to LPs with a youngest child aged 5 or over. Most effected LPs will leave IS and claim Jobseeker's Allowance (JSA). However, there are</t>
  </si>
  <si>
    <t>exceptions to these rules where the youngest child can legitimately be over the ages mentioned above. Similarly, some former LPs remain on IS for other</t>
  </si>
  <si>
    <t>reasons (e.g. they have a long term caring responsibility and claim Carer's Allowance).</t>
  </si>
  <si>
    <t>Employment &amp; Support Allowance (ESA):</t>
  </si>
  <si>
    <t xml:space="preserve">From 27th October 2008, Employment &amp; Support Allowance (ESA) replaced Incapacity Benefit and Income </t>
  </si>
  <si>
    <t>Support paid on the grounds of incapacity for new claims.</t>
  </si>
  <si>
    <t>Customer First:</t>
  </si>
  <si>
    <t>The establishment of centralised Benefit Processing centres within each District for Income Support, Job Seekers Allowance and Social</t>
  </si>
  <si>
    <t>Fund. Each office in the District continues to provide the full range of front office services e.g. enquires, new claims, payments and Discretionary Support.</t>
  </si>
  <si>
    <t>Therefore not all offices are listed in tables that refer to benefit offices.</t>
  </si>
  <si>
    <t>Age of Youngest Child Revision:</t>
  </si>
  <si>
    <t>The methodology for calculating the age of the youngest child has been amended to be more accurate.  Figures now</t>
  </si>
  <si>
    <t>truly reflect the youngest child’s age at the date the data is extracted from the benefit systems. The tables in the publications issued in May 2013 and</t>
  </si>
  <si>
    <t>onwards reflect this change for Income Support, Jobseekers Allowance and Employment &amp; Support Allowance.</t>
  </si>
  <si>
    <t>DEFINITIONS AND CONVENTIONS:</t>
  </si>
  <si>
    <t>Figures are rounded to the nearest ten; Some additional disclosure control has also been applied. Average amounts are</t>
  </si>
  <si>
    <t xml:space="preserve">shown as pounds per week and rounded to the nearest penny. Totals may not sum due to rounding.  Percentages are rounded to 1 decimal place, but may </t>
  </si>
  <si>
    <t>be displayed to 2 decimal places.</t>
  </si>
  <si>
    <t>SOURCE:</t>
  </si>
  <si>
    <t>DWP Information Directorate: Income Support GMS/MIDAS Extracts</t>
  </si>
  <si>
    <t>The following table provides more information on variables used throughout the publication.</t>
  </si>
  <si>
    <t>Glossary of Terms used in the tables</t>
  </si>
  <si>
    <t>Variable</t>
  </si>
  <si>
    <t>Information on variable</t>
  </si>
  <si>
    <t>Claimants</t>
  </si>
  <si>
    <t>Number of clients on the administrative system at the reference date. These figures are rounded to the nearest ten cases. So, 12,345 is shown as 12,350.</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</si>
  <si>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</si>
  <si>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</si>
  <si>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Claim type</t>
  </si>
  <si>
    <t>Type of claimant the customer is, based on premiums received by customer as recorded on the benefit system.</t>
  </si>
  <si>
    <t>Age of youngest child dependant</t>
  </si>
  <si>
    <t>Age of youngest child at date of extract as recorded on benefit system.  Dependant children are normally those aged under 16, together with young adults aged 16 to under 19 and still in full time education, for whom an additional allowance is paid.</t>
  </si>
  <si>
    <t>Claim Duration</t>
  </si>
  <si>
    <t>Duration of the claimants current claim calculated as difference between the start date of the claim and the extract date of the scan of the benefit system.  Duration of current claim For claimants who transferred to Pension Credit from Income Support, duration includes the period of claim for Minimum Income Guarantee and Income Support.</t>
  </si>
  <si>
    <t>Number of children</t>
  </si>
  <si>
    <t>The number of children as recorded on the benefit system.  This normally includes children aged 0-16 for whom additional benefit is paid and those aged 16-18 in full time education.</t>
  </si>
  <si>
    <t>Partner</t>
  </si>
  <si>
    <t>Whether the claimant has a partner recorded on the administrative system.</t>
  </si>
  <si>
    <t>Total weekly amount of benefit</t>
  </si>
  <si>
    <t>Total amount of weekly benefit in payment.</t>
  </si>
  <si>
    <t>Income Support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</si>
  <si>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</si>
  <si>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</si>
  <si>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</si>
  <si>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</si>
  <si>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</si>
  <si>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</si>
  <si>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</si>
  <si>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</si>
  <si>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</si>
  <si>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</si>
  <si>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t>
  </si>
  <si>
    <t>From November 2017, Lone Parents are defined in this series as “single IS claimants with a child under 16”, consistent with the methodology used by the Department for Work and Pensions (DWP). Previously this included children under 18.</t>
  </si>
  <si>
    <t>Age of youngest child is self-reported by claimants where it has no impact on their entitlement, for example if they are claiming due to disability.</t>
  </si>
  <si>
    <t>Average amounts are shown as pounds per week and are rounded to the nearest penny.</t>
  </si>
  <si>
    <t>Age of Youngest Child Revision: The methodology for calculating the age of the youngest child has been amended to be more accurate. Figures now truly reflect the youngest child’s age at the date the data is extracted from the benefit systems. The tables in the publications issued in May 2013 and onwards reflect this change.</t>
  </si>
  <si>
    <t>Table 1: Income Support Claimants Time Series by Claim Type, February 2021 to February 2026 [notes 1, 2]</t>
  </si>
  <si>
    <t>This worksheet contains one table. Notes can be found on the Notes worksheet.</t>
  </si>
  <si>
    <t>Claim Type:
 Disabled</t>
  </si>
  <si>
    <t>Claim Type:
 Lone Parent</t>
  </si>
  <si>
    <t>Claim Type:
 Other</t>
  </si>
  <si>
    <t>Total</t>
  </si>
  <si>
    <t>Table 2: Income Support Claimants Time Series by Age of Youngest Child, February 2026 [notes 1, 3]</t>
  </si>
  <si>
    <t>No children/
youngest child
aged 16 or over</t>
  </si>
  <si>
    <t>Youngest Child
Under 5</t>
  </si>
  <si>
    <t>Youngest Child
5 to 6</t>
  </si>
  <si>
    <t>Youngest Child
7 to 9</t>
  </si>
  <si>
    <t>Youngest Child
10 to 11</t>
  </si>
  <si>
    <t>Youngest Child
12 to 15</t>
  </si>
  <si>
    <t>Table 3: Income Support Claimants Time Series by Claim Type and Average Weekly Benefit, February 2021 to February 2026 [note 4]</t>
  </si>
  <si>
    <t>Claim Type:
Disabled (£)</t>
  </si>
  <si>
    <t>Claim Type:
Lone Parent (£)</t>
  </si>
  <si>
    <t>Claim Type:
Other (£)</t>
  </si>
  <si>
    <t>Total (£)</t>
  </si>
  <si>
    <t>Table 4: Income Support Claimants Time Series by Duration of Claim, February 2021 to February 2026 [note 1]</t>
  </si>
  <si>
    <t>Claim Duration:
Under 3 months</t>
  </si>
  <si>
    <t>Claim Duration:
3 to under 6 months</t>
  </si>
  <si>
    <t>Claim Duration:
6 to under 12 months</t>
  </si>
  <si>
    <t>Claim Duration:
1 to under 2 years</t>
  </si>
  <si>
    <t>Claim Duration:
2 years or over</t>
  </si>
  <si>
    <t>Table 5: Income Support Lone Parent Claim Type Time Series by Age of Youngest Child, February 2021 to February 2026 [notes 1, 2, 5]</t>
  </si>
  <si>
    <t>Youngest Child:
Under 5</t>
  </si>
  <si>
    <t>Youngest Child:
5 to 6</t>
  </si>
  <si>
    <t>Youngest Child:
7 to 9</t>
  </si>
  <si>
    <t>Youngest Child:
10 to 11</t>
  </si>
  <si>
    <t>Youngest Child:
12 to 15</t>
  </si>
  <si>
    <t>Youngest Child:
16 to 18</t>
  </si>
  <si>
    <t>Table</t>
  </si>
  <si>
    <t>Table Description</t>
  </si>
  <si>
    <t>Contact</t>
  </si>
  <si>
    <t>Analytics Division</t>
  </si>
  <si>
    <t>Department for Communities</t>
  </si>
  <si>
    <t>Level 6, Causeway Exchange</t>
  </si>
  <si>
    <t>1-7 Bedford Street</t>
  </si>
  <si>
    <t>Belfast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</si>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</sst>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42:B50"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contents_table" displayName="contents_table" ref="A6:B12"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8"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E25" totalsRowShown="0">
  <tableColumns count="5">
    <tableColumn id="1" xr3:uid="{00000000-0010-0000-0300-000001000000}" name="Date"/>
    <tableColumn id="2" xr3:uid="{00000000-0010-0000-0300-000002000000}" name="Claim Type:_x000a_ Disabled"/>
    <tableColumn id="3" xr3:uid="{00000000-0010-0000-0300-000003000000}" name="Claim Type:_x000a_ Lone Parent"/>
    <tableColumn id="4" xr3:uid="{00000000-0010-0000-0300-000004000000}" name="Claim Type:_x000a_ Other"/>
    <tableColumn id="5" xr3:uid="{00000000-0010-0000-0300-000005000000}" name="Total"/>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H25" totalsRowShown="0">
  <tableColumns count="8">
    <tableColumn id="1" xr3:uid="{00000000-0010-0000-0400-000001000000}" name="Date"/>
    <tableColumn id="2" xr3:uid="{00000000-0010-0000-0400-000002000000}" name="No children/_x000a_youngest child_x000a_aged 16 or over"/>
    <tableColumn id="3" xr3:uid="{00000000-0010-0000-0400-000003000000}" name="Youngest Child_x000a_Under 5"/>
    <tableColumn id="4" xr3:uid="{00000000-0010-0000-0400-000004000000}" name="Youngest Child_x000a_5 to 6"/>
    <tableColumn id="5" xr3:uid="{00000000-0010-0000-0400-000005000000}" name="Youngest Child_x000a_7 to 9"/>
    <tableColumn id="6" xr3:uid="{00000000-0010-0000-0400-000006000000}" name="Youngest Child_x000a_10 to 11"/>
    <tableColumn id="7" xr3:uid="{00000000-0010-0000-0400-000007000000}" name="Youngest Child_x000a_12 to 15"/>
    <tableColumn id="8" xr3:uid="{00000000-0010-0000-0400-000008000000}" name="Tot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E25" totalsRowShown="0">
  <tableColumns count="5">
    <tableColumn id="1" xr3:uid="{00000000-0010-0000-0500-000001000000}" name="Date"/>
    <tableColumn id="2" xr3:uid="{00000000-0010-0000-0500-000002000000}" name="Claim Type:_x000a_Disabled (£)"/>
    <tableColumn id="3" xr3:uid="{00000000-0010-0000-0500-000003000000}" name="Claim Type:_x000a_Lone Parent (£)"/>
    <tableColumn id="4" xr3:uid="{00000000-0010-0000-0500-000004000000}" name="Claim Type:_x000a_Other (£)"/>
    <tableColumn id="5" xr3:uid="{00000000-0010-0000-0500-000005000000}" name="Total (£)"/>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G25" totalsRowShown="0">
  <tableColumns count="7">
    <tableColumn id="1" xr3:uid="{00000000-0010-0000-0600-000001000000}" name="Date"/>
    <tableColumn id="2" xr3:uid="{00000000-0010-0000-0600-000002000000}" name="Claim Duration:_x000a_Under 3 months"/>
    <tableColumn id="3" xr3:uid="{00000000-0010-0000-0600-000003000000}" name="Claim Duration:_x000a_3 to under 6 months"/>
    <tableColumn id="4" xr3:uid="{00000000-0010-0000-0600-000004000000}" name="Claim Duration:_x000a_6 to under 12 months"/>
    <tableColumn id="5" xr3:uid="{00000000-0010-0000-0600-000005000000}" name="Claim Duration:_x000a_1 to under 2 years"/>
    <tableColumn id="6" xr3:uid="{00000000-0010-0000-0600-000006000000}" name="Claim Duration:_x000a_2 years or over"/>
    <tableColumn id="7" xr3:uid="{00000000-0010-0000-0600-000007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H25" totalsRowShown="0">
  <tableColumns count="8">
    <tableColumn id="1" xr3:uid="{00000000-0010-0000-0700-000001000000}" name="Date"/>
    <tableColumn id="2" xr3:uid="{00000000-0010-0000-0700-000002000000}" name="Youngest Child:_x000a_Under 5"/>
    <tableColumn id="3" xr3:uid="{00000000-0010-0000-0700-000003000000}" name="Youngest Child:_x000a_5 to 6"/>
    <tableColumn id="4" xr3:uid="{00000000-0010-0000-0700-000004000000}" name="Youngest Child:_x000a_7 to 9"/>
    <tableColumn id="5" xr3:uid="{00000000-0010-0000-0700-000005000000}" name="Youngest Child:_x000a_10 to 11"/>
    <tableColumn id="6" xr3:uid="{00000000-0010-0000-0700-000006000000}" name="Youngest Child:_x000a_12 to 15"/>
    <tableColumn id="7" xr3:uid="{00000000-0010-0000-0700-000007000000}" name="Youngest Child:_x000a_16 to 18"/>
    <tableColumn id="8" xr3:uid="{00000000-0010-0000-0700-000008000000}" name="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0"/>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x14ac:dyDescent="0.25">
      <c r="A2" t="s">
        <v>13</v>
      </c>
    </row>
    <row r="3" spans="1:1" x14ac:dyDescent="0.25">
      <c r="A3" t="s">
        <v>14</v>
      </c>
    </row>
    <row r="4" spans="1:1" x14ac:dyDescent="0.25">
      <c r="A4" t="s">
        <v>15</v>
      </c>
    </row>
    <row r="5" spans="1:1" x14ac:dyDescent="0.25">
      <c r="A5" t="s">
        <v>16</v>
      </c>
    </row>
    <row r="6" spans="1:1" x14ac:dyDescent="0.25">
      <c r="A6" t="s">
        <v>17</v>
      </c>
    </row>
    <row r="7" spans="1:1" ht="24.9" customHeight="1" x14ac:dyDescent="0.25">
      <c r="A7" t="s">
        <v>18</v>
      </c>
    </row>
    <row r="8" spans="1:1" x14ac:dyDescent="0.25">
      <c r="A8" t="s">
        <v>19</v>
      </c>
    </row>
    <row r="9" spans="1:1" x14ac:dyDescent="0.25">
      <c r="A9" t="s">
        <v>20</v>
      </c>
    </row>
    <row r="10" spans="1:1" x14ac:dyDescent="0.25">
      <c r="A10" t="s">
        <v>21</v>
      </c>
    </row>
    <row r="11" spans="1:1" ht="24.9" customHeight="1" x14ac:dyDescent="0.3">
      <c r="A11" s="3" t="s">
        <v>22</v>
      </c>
    </row>
    <row r="12" spans="1:1" x14ac:dyDescent="0.25">
      <c r="A12" t="s">
        <v>23</v>
      </c>
    </row>
    <row r="13" spans="1:1" x14ac:dyDescent="0.25">
      <c r="A13" t="s">
        <v>24</v>
      </c>
    </row>
    <row r="14" spans="1:1" x14ac:dyDescent="0.25">
      <c r="A14" t="s">
        <v>25</v>
      </c>
    </row>
    <row r="15" spans="1:1" ht="24.9" customHeight="1" x14ac:dyDescent="0.3">
      <c r="A15" s="3" t="s">
        <v>26</v>
      </c>
    </row>
    <row r="16" spans="1:1" x14ac:dyDescent="0.25">
      <c r="A16" t="s">
        <v>27</v>
      </c>
    </row>
    <row r="17" spans="1:1" x14ac:dyDescent="0.25">
      <c r="A17" t="s">
        <v>28</v>
      </c>
    </row>
    <row r="18" spans="1:1" x14ac:dyDescent="0.25">
      <c r="A18" t="s">
        <v>29</v>
      </c>
    </row>
    <row r="19" spans="1:1" x14ac:dyDescent="0.25">
      <c r="A19" t="s">
        <v>30</v>
      </c>
    </row>
    <row r="20" spans="1:1" x14ac:dyDescent="0.25">
      <c r="A20" t="s">
        <v>31</v>
      </c>
    </row>
    <row r="21" spans="1:1" x14ac:dyDescent="0.25">
      <c r="A21" t="s">
        <v>32</v>
      </c>
    </row>
    <row r="22" spans="1:1" x14ac:dyDescent="0.25">
      <c r="A22" t="s">
        <v>33</v>
      </c>
    </row>
    <row r="23" spans="1:1" ht="24.9" customHeight="1" x14ac:dyDescent="0.3">
      <c r="A23" s="3" t="s">
        <v>34</v>
      </c>
    </row>
    <row r="24" spans="1:1" ht="24.9" customHeight="1" x14ac:dyDescent="0.25">
      <c r="A24" t="s">
        <v>35</v>
      </c>
    </row>
    <row r="25" spans="1:1" x14ac:dyDescent="0.25">
      <c r="A25" t="s">
        <v>36</v>
      </c>
    </row>
    <row r="26" spans="1:1" ht="24.9" customHeight="1" x14ac:dyDescent="0.3">
      <c r="A26" s="3" t="s">
        <v>37</v>
      </c>
    </row>
    <row r="27" spans="1:1" x14ac:dyDescent="0.25">
      <c r="A27" t="s">
        <v>38</v>
      </c>
    </row>
    <row r="28" spans="1:1" x14ac:dyDescent="0.25">
      <c r="A28" t="s">
        <v>39</v>
      </c>
    </row>
    <row r="29" spans="1:1" x14ac:dyDescent="0.25">
      <c r="A29" t="s">
        <v>40</v>
      </c>
    </row>
    <row r="30" spans="1:1" ht="24.9" customHeight="1" x14ac:dyDescent="0.3">
      <c r="A30" s="3" t="s">
        <v>41</v>
      </c>
    </row>
    <row r="31" spans="1:1" x14ac:dyDescent="0.25">
      <c r="A31" t="s">
        <v>42</v>
      </c>
    </row>
    <row r="32" spans="1:1" x14ac:dyDescent="0.25">
      <c r="A32" t="s">
        <v>43</v>
      </c>
    </row>
    <row r="33" spans="1:2" x14ac:dyDescent="0.25">
      <c r="A33" t="s">
        <v>44</v>
      </c>
    </row>
    <row r="34" spans="1:2" ht="24.9" customHeight="1" x14ac:dyDescent="0.3">
      <c r="A34" s="3" t="s">
        <v>45</v>
      </c>
    </row>
    <row r="35" spans="1:2" x14ac:dyDescent="0.25">
      <c r="A35" t="s">
        <v>46</v>
      </c>
    </row>
    <row r="36" spans="1:2" x14ac:dyDescent="0.25">
      <c r="A36" t="s">
        <v>47</v>
      </c>
    </row>
    <row r="37" spans="1:2" x14ac:dyDescent="0.25">
      <c r="A37" t="s">
        <v>48</v>
      </c>
    </row>
    <row r="38" spans="1:2" ht="24.9" customHeight="1" x14ac:dyDescent="0.3">
      <c r="A38" s="3" t="s">
        <v>49</v>
      </c>
    </row>
    <row r="39" spans="1:2" x14ac:dyDescent="0.25">
      <c r="A39" t="s">
        <v>50</v>
      </c>
    </row>
    <row r="40" spans="1:2" ht="24.9" customHeight="1" x14ac:dyDescent="0.25">
      <c r="A40" t="s">
        <v>51</v>
      </c>
    </row>
    <row r="41" spans="1:2" ht="24.9" customHeight="1" x14ac:dyDescent="0.3">
      <c r="A41" s="3" t="s">
        <v>52</v>
      </c>
    </row>
    <row r="42" spans="1:2" ht="24.9" customHeight="1" x14ac:dyDescent="0.3">
      <c r="A42" s="4" t="s">
        <v>53</v>
      </c>
      <c r="B42" s="4" t="s">
        <v>54</v>
      </c>
    </row>
    <row r="43" spans="1:2" ht="30" x14ac:dyDescent="0.25">
      <c r="A43" t="s">
        <v>55</v>
      </c>
      <c r="B43" s="5" t="s">
        <v>56</v>
      </c>
    </row>
    <row r="44" spans="1:2" ht="45" x14ac:dyDescent="0.25">
      <c r="A44" t="s">
        <v>57</v>
      </c>
      <c r="B44" s="5" t="s">
        <v>58</v>
      </c>
    </row>
    <row r="45" spans="1:2" x14ac:dyDescent="0.25">
      <c r="A45" t="s">
        <v>59</v>
      </c>
      <c r="B45" s="5" t="s">
        <v>60</v>
      </c>
    </row>
    <row r="46" spans="1:2" ht="30" x14ac:dyDescent="0.25">
      <c r="A46" t="s">
        <v>61</v>
      </c>
      <c r="B46" s="5" t="s">
        <v>62</v>
      </c>
    </row>
    <row r="47" spans="1:2" ht="45" x14ac:dyDescent="0.25">
      <c r="A47" t="s">
        <v>63</v>
      </c>
      <c r="B47" s="5" t="s">
        <v>64</v>
      </c>
    </row>
    <row r="48" spans="1:2" ht="30" x14ac:dyDescent="0.25">
      <c r="A48" t="s">
        <v>65</v>
      </c>
      <c r="B48" s="5" t="s">
        <v>66</v>
      </c>
    </row>
    <row r="49" spans="1:2" x14ac:dyDescent="0.25">
      <c r="A49" t="s">
        <v>67</v>
      </c>
      <c r="B49" s="5" t="s">
        <v>68</v>
      </c>
    </row>
    <row r="50" spans="1:2" x14ac:dyDescent="0.25">
      <c r="A50" t="s">
        <v>69</v>
      </c>
      <c r="B50" s="5" t="s">
        <v>70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71</v>
      </c>
    </row>
    <row r="2" spans="1:2" ht="15.6" x14ac:dyDescent="0.3">
      <c r="A2" s="3" t="s">
        <v>72</v>
      </c>
    </row>
    <row r="3" spans="1:2" ht="15.6" x14ac:dyDescent="0.3">
      <c r="A3" s="3" t="s">
        <v>73</v>
      </c>
      <c r="B3" t="s">
        <v>74</v>
      </c>
    </row>
    <row r="4" spans="1:2" ht="15.6" x14ac:dyDescent="0.3">
      <c r="A4" s="3" t="s">
        <v>75</v>
      </c>
      <c r="B4" t="s">
        <v>76</v>
      </c>
    </row>
    <row r="5" spans="1:2" ht="24.9" customHeight="1" x14ac:dyDescent="0.3">
      <c r="A5" s="6" t="s">
        <v>77</v>
      </c>
    </row>
    <row r="6" spans="1:2" ht="15.6" x14ac:dyDescent="0.3">
      <c r="A6" s="4" t="s">
        <v>118</v>
      </c>
      <c r="B6" s="4" t="s">
        <v>119</v>
      </c>
    </row>
    <row r="7" spans="1:2" x14ac:dyDescent="0.25">
      <c r="A7" s="12" t="str">
        <f>HYPERLINK("#'Notes'!A1", "Notes")</f>
        <v>Notes</v>
      </c>
      <c r="B7" s="2" t="str">
        <f>HYPERLINK("#'Notes'!A1", "Notes related to the data in this spreadsheet.")</f>
        <v>Notes related to the data in this spreadsheet.</v>
      </c>
    </row>
    <row r="8" spans="1:2" x14ac:dyDescent="0.25">
      <c r="A8" s="12" t="str">
        <f>HYPERLINK("#'Table 1'!A1", "Table 1")</f>
        <v>Table 1</v>
      </c>
      <c r="B8" s="2" t="str">
        <f>HYPERLINK("#'Table 1'!A1", "Income Support Claimants Time Series by Claim Type")</f>
        <v>Income Support Claimants Time Series by Claim Type</v>
      </c>
    </row>
    <row r="9" spans="1:2" x14ac:dyDescent="0.25">
      <c r="A9" s="12" t="str">
        <f>HYPERLINK("#'Table 2'!A1", "Table 2")</f>
        <v>Table 2</v>
      </c>
      <c r="B9" s="2" t="str">
        <f>HYPERLINK("#'Table 2'!A1", "Income Support Claimants Time Series by Age of Youngest Child")</f>
        <v>Income Support Claimants Time Series by Age of Youngest Child</v>
      </c>
    </row>
    <row r="10" spans="1:2" x14ac:dyDescent="0.25">
      <c r="A10" s="12" t="str">
        <f>HYPERLINK("#'Table 3'!A1", "Table 3")</f>
        <v>Table 3</v>
      </c>
      <c r="B10" s="2" t="str">
        <f>HYPERLINK("#'Table 3'!A1", "Income Support Claimants Time Series by Claim Type and Average Weekly Benefit")</f>
        <v>Income Support Claimants Time Series by Claim Type and Average Weekly Benefit</v>
      </c>
    </row>
    <row r="11" spans="1:2" x14ac:dyDescent="0.25">
      <c r="A11" s="12" t="str">
        <f>HYPERLINK("#'Table 4'!A1", "Table 4")</f>
        <v>Table 4</v>
      </c>
      <c r="B11" s="2" t="str">
        <f>HYPERLINK("#'Table 4'!A1", "Income Support Claimants Time Series by Duration of Claim")</f>
        <v>Income Support Claimants Time Series by Duration of Claim</v>
      </c>
    </row>
    <row r="12" spans="1:2" x14ac:dyDescent="0.25">
      <c r="A12" s="12" t="str">
        <f>HYPERLINK("#'Table 5'!A1", "Table 5")</f>
        <v>Table 5</v>
      </c>
      <c r="B12" s="2" t="str">
        <f>HYPERLINK("#'Table 5'!A1", "Income Support Lone Parent Claim Type Time Series by Age of Youngest Child")</f>
        <v>Income Support Lone Parent Claim Type Time Series by Age of Youngest Child</v>
      </c>
    </row>
    <row r="13" spans="1:2" ht="24.9" customHeight="1" x14ac:dyDescent="0.3">
      <c r="A13" s="6" t="s">
        <v>120</v>
      </c>
    </row>
    <row r="14" spans="1:2" x14ac:dyDescent="0.25">
      <c r="A14" t="s">
        <v>121</v>
      </c>
    </row>
    <row r="15" spans="1:2" x14ac:dyDescent="0.25">
      <c r="A15" t="s">
        <v>122</v>
      </c>
    </row>
    <row r="16" spans="1:2" x14ac:dyDescent="0.25">
      <c r="A16" t="s">
        <v>123</v>
      </c>
    </row>
    <row r="17" spans="1:2" x14ac:dyDescent="0.25">
      <c r="A17" t="s">
        <v>124</v>
      </c>
    </row>
    <row r="18" spans="1:2" x14ac:dyDescent="0.25">
      <c r="A18" t="s">
        <v>125</v>
      </c>
    </row>
    <row r="19" spans="1:2" x14ac:dyDescent="0.25">
      <c r="A19" t="s">
        <v>126</v>
      </c>
    </row>
    <row r="20" spans="1:2" ht="24.9" customHeight="1" x14ac:dyDescent="0.3">
      <c r="A20" s="3" t="s">
        <v>127</v>
      </c>
      <c r="B20" t="s">
        <v>128</v>
      </c>
    </row>
    <row r="21" spans="1:2" ht="15.6" x14ac:dyDescent="0.3">
      <c r="A21" s="3" t="s">
        <v>129</v>
      </c>
      <c r="B21" s="2" t="s">
        <v>10</v>
      </c>
    </row>
    <row r="22" spans="1:2" ht="24.9" customHeight="1" x14ac:dyDescent="0.3">
      <c r="A22" s="6" t="s">
        <v>130</v>
      </c>
    </row>
    <row r="23" spans="1:2" x14ac:dyDescent="0.25">
      <c r="A23" s="2" t="s">
        <v>131</v>
      </c>
    </row>
  </sheetData>
  <hyperlinks>
    <hyperlink ref="B21" r:id="rId1" xr:uid="{00000000-0004-0000-0200-000000000000}"/>
    <hyperlink ref="A23"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78</v>
      </c>
    </row>
    <row r="2" spans="1:2" ht="24.9" customHeight="1" x14ac:dyDescent="0.25">
      <c r="A2" t="s">
        <v>79</v>
      </c>
    </row>
    <row r="3" spans="1:2" ht="15.6" x14ac:dyDescent="0.3">
      <c r="A3" s="4" t="s">
        <v>80</v>
      </c>
      <c r="B3" s="4" t="s">
        <v>81</v>
      </c>
    </row>
    <row r="4" spans="1:2" ht="30" x14ac:dyDescent="0.25">
      <c r="A4" s="7">
        <v>1</v>
      </c>
      <c r="B4" s="5" t="s">
        <v>82</v>
      </c>
    </row>
    <row r="5" spans="1:2" ht="45" x14ac:dyDescent="0.25">
      <c r="A5" s="7">
        <v>2</v>
      </c>
      <c r="B5" s="5" t="s">
        <v>83</v>
      </c>
    </row>
    <row r="6" spans="1:2" ht="30" x14ac:dyDescent="0.25">
      <c r="A6" s="7">
        <v>3</v>
      </c>
      <c r="B6" s="5" t="s">
        <v>84</v>
      </c>
    </row>
    <row r="7" spans="1:2" ht="15.6" x14ac:dyDescent="0.25">
      <c r="A7" s="7">
        <v>4</v>
      </c>
      <c r="B7" s="5" t="s">
        <v>85</v>
      </c>
    </row>
    <row r="8" spans="1:2" ht="60" x14ac:dyDescent="0.25">
      <c r="A8" s="7">
        <v>5</v>
      </c>
      <c r="B8" s="5" t="s">
        <v>86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
  <sheetViews>
    <sheetView workbookViewId="0"/>
  </sheetViews>
  <sheetFormatPr defaultColWidth="11.54296875" defaultRowHeight="15" x14ac:dyDescent="0.25"/>
  <cols>
    <col min="1" max="5" width="12.6328125" customWidth="1"/>
  </cols>
  <sheetData>
    <row r="1" spans="1:5" ht="15.6" x14ac:dyDescent="0.3">
      <c r="A1" s="3" t="s">
        <v>87</v>
      </c>
    </row>
    <row r="2" spans="1:5" x14ac:dyDescent="0.25">
      <c r="A2" t="s">
        <v>88</v>
      </c>
    </row>
    <row r="3" spans="1:5" x14ac:dyDescent="0.25">
      <c r="A3" s="2" t="str">
        <f>HYPERLINK("#'Contents'!A8", "Return to table of contents")</f>
        <v>Return to table of contents</v>
      </c>
    </row>
    <row r="4" spans="1:5" ht="31.2" x14ac:dyDescent="0.3">
      <c r="A4" s="4" t="s">
        <v>57</v>
      </c>
      <c r="B4" s="8" t="s">
        <v>89</v>
      </c>
      <c r="C4" s="8" t="s">
        <v>90</v>
      </c>
      <c r="D4" s="8" t="s">
        <v>91</v>
      </c>
      <c r="E4" s="8" t="s">
        <v>92</v>
      </c>
    </row>
    <row r="5" spans="1:5" ht="15.6" x14ac:dyDescent="0.3">
      <c r="A5" s="9">
        <v>44255</v>
      </c>
      <c r="B5" s="10">
        <v>5120</v>
      </c>
      <c r="C5" s="10">
        <v>8160</v>
      </c>
      <c r="D5" s="10">
        <v>6460</v>
      </c>
      <c r="E5" s="10">
        <v>19750</v>
      </c>
    </row>
    <row r="6" spans="1:5" ht="15.6" x14ac:dyDescent="0.3">
      <c r="A6" s="9">
        <v>44347</v>
      </c>
      <c r="B6" s="10">
        <v>5020</v>
      </c>
      <c r="C6" s="10">
        <v>7670</v>
      </c>
      <c r="D6" s="10">
        <v>6210</v>
      </c>
      <c r="E6" s="10">
        <v>18900</v>
      </c>
    </row>
    <row r="7" spans="1:5" ht="15.6" x14ac:dyDescent="0.3">
      <c r="A7" s="9">
        <v>44439</v>
      </c>
      <c r="B7" s="10">
        <v>4960</v>
      </c>
      <c r="C7" s="10">
        <v>7010</v>
      </c>
      <c r="D7" s="10">
        <v>5950</v>
      </c>
      <c r="E7" s="10">
        <v>17920</v>
      </c>
    </row>
    <row r="8" spans="1:5" ht="15.6" x14ac:dyDescent="0.3">
      <c r="A8" s="9">
        <v>44530</v>
      </c>
      <c r="B8" s="10">
        <v>4940</v>
      </c>
      <c r="C8" s="10">
        <v>6380</v>
      </c>
      <c r="D8" s="10">
        <v>5640</v>
      </c>
      <c r="E8" s="10">
        <v>16960</v>
      </c>
    </row>
    <row r="9" spans="1:5" ht="15.6" x14ac:dyDescent="0.3">
      <c r="A9" s="9">
        <v>44620</v>
      </c>
      <c r="B9" s="10">
        <v>4900</v>
      </c>
      <c r="C9" s="10">
        <v>6020</v>
      </c>
      <c r="D9" s="10">
        <v>5470</v>
      </c>
      <c r="E9" s="10">
        <v>16400</v>
      </c>
    </row>
    <row r="10" spans="1:5" ht="15.6" x14ac:dyDescent="0.3">
      <c r="A10" s="9">
        <v>44712</v>
      </c>
      <c r="B10" s="10">
        <v>4860</v>
      </c>
      <c r="C10" s="10">
        <v>5570</v>
      </c>
      <c r="D10" s="10">
        <v>5260</v>
      </c>
      <c r="E10" s="10">
        <v>15690</v>
      </c>
    </row>
    <row r="11" spans="1:5" ht="15.6" x14ac:dyDescent="0.3">
      <c r="A11" s="9">
        <v>44804</v>
      </c>
      <c r="B11" s="10">
        <v>4830</v>
      </c>
      <c r="C11" s="10">
        <v>5230</v>
      </c>
      <c r="D11" s="10">
        <v>5120</v>
      </c>
      <c r="E11" s="10">
        <v>15180</v>
      </c>
    </row>
    <row r="12" spans="1:5" ht="15.6" x14ac:dyDescent="0.3">
      <c r="A12" s="9">
        <v>44895</v>
      </c>
      <c r="B12" s="10">
        <v>4800</v>
      </c>
      <c r="C12" s="10">
        <v>4790</v>
      </c>
      <c r="D12" s="10">
        <v>4840</v>
      </c>
      <c r="E12" s="10">
        <v>14430</v>
      </c>
    </row>
    <row r="13" spans="1:5" ht="15.6" x14ac:dyDescent="0.3">
      <c r="A13" s="9">
        <v>44985</v>
      </c>
      <c r="B13" s="10">
        <v>4750</v>
      </c>
      <c r="C13" s="10">
        <v>4510</v>
      </c>
      <c r="D13" s="10">
        <v>4680</v>
      </c>
      <c r="E13" s="10">
        <v>13940</v>
      </c>
    </row>
    <row r="14" spans="1:5" ht="15.6" x14ac:dyDescent="0.3">
      <c r="A14" s="9">
        <v>45077</v>
      </c>
      <c r="B14" s="10">
        <v>4690</v>
      </c>
      <c r="C14" s="10">
        <v>4190</v>
      </c>
      <c r="D14" s="10">
        <v>4470</v>
      </c>
      <c r="E14" s="10">
        <v>13350</v>
      </c>
    </row>
    <row r="15" spans="1:5" ht="15.6" x14ac:dyDescent="0.3">
      <c r="A15" s="9">
        <v>45169</v>
      </c>
      <c r="B15" s="10">
        <v>4610</v>
      </c>
      <c r="C15" s="10">
        <v>3960</v>
      </c>
      <c r="D15" s="10">
        <v>4330</v>
      </c>
      <c r="E15" s="10">
        <v>12910</v>
      </c>
    </row>
    <row r="16" spans="1:5" ht="15.6" x14ac:dyDescent="0.3">
      <c r="A16" s="9">
        <v>45260</v>
      </c>
      <c r="B16" s="10">
        <v>4670</v>
      </c>
      <c r="C16" s="10">
        <v>3550</v>
      </c>
      <c r="D16" s="10">
        <v>4040</v>
      </c>
      <c r="E16" s="10">
        <v>12260</v>
      </c>
    </row>
    <row r="17" spans="1:5" ht="15.6" x14ac:dyDescent="0.3">
      <c r="A17" s="9">
        <v>45351</v>
      </c>
      <c r="B17" s="10">
        <v>4650</v>
      </c>
      <c r="C17" s="10">
        <v>3330</v>
      </c>
      <c r="D17" s="10">
        <v>3880</v>
      </c>
      <c r="E17" s="10">
        <v>11860</v>
      </c>
    </row>
    <row r="18" spans="1:5" ht="15.6" x14ac:dyDescent="0.3">
      <c r="A18" s="9">
        <v>45443</v>
      </c>
      <c r="B18" s="10">
        <v>4560</v>
      </c>
      <c r="C18" s="10">
        <v>3110</v>
      </c>
      <c r="D18" s="10">
        <v>3740</v>
      </c>
      <c r="E18" s="10">
        <v>11410</v>
      </c>
    </row>
    <row r="19" spans="1:5" ht="15.6" x14ac:dyDescent="0.3">
      <c r="A19" s="9">
        <v>45535</v>
      </c>
      <c r="B19" s="10">
        <v>4300</v>
      </c>
      <c r="C19" s="10">
        <v>2650</v>
      </c>
      <c r="D19" s="10">
        <v>3520</v>
      </c>
      <c r="E19" s="10">
        <v>10470</v>
      </c>
    </row>
    <row r="20" spans="1:5" ht="15.6" x14ac:dyDescent="0.3">
      <c r="A20" s="9">
        <v>45626</v>
      </c>
      <c r="B20" s="10">
        <v>2640</v>
      </c>
      <c r="C20" s="10">
        <v>310</v>
      </c>
      <c r="D20" s="10">
        <v>2750</v>
      </c>
      <c r="E20" s="10">
        <v>5700</v>
      </c>
    </row>
    <row r="21" spans="1:5" ht="15.6" x14ac:dyDescent="0.3">
      <c r="A21" s="9">
        <v>45716</v>
      </c>
      <c r="B21" s="10">
        <v>2310</v>
      </c>
      <c r="C21" s="10">
        <v>120</v>
      </c>
      <c r="D21" s="10">
        <v>2520</v>
      </c>
      <c r="E21" s="10">
        <v>4950</v>
      </c>
    </row>
    <row r="22" spans="1:5" ht="15.6" x14ac:dyDescent="0.3">
      <c r="A22" s="9">
        <v>45808</v>
      </c>
      <c r="B22" s="10">
        <v>640</v>
      </c>
      <c r="C22" s="10">
        <v>20</v>
      </c>
      <c r="D22" s="10">
        <v>670</v>
      </c>
      <c r="E22" s="10">
        <v>1330</v>
      </c>
    </row>
    <row r="23" spans="1:5" ht="15.6" x14ac:dyDescent="0.3">
      <c r="A23" s="9">
        <v>45900</v>
      </c>
      <c r="B23" s="10">
        <v>20</v>
      </c>
      <c r="C23" s="10">
        <v>0</v>
      </c>
      <c r="D23" s="10">
        <v>70</v>
      </c>
      <c r="E23" s="10">
        <v>80</v>
      </c>
    </row>
    <row r="24" spans="1:5" ht="15.6" x14ac:dyDescent="0.3">
      <c r="A24" s="9">
        <v>45991</v>
      </c>
      <c r="B24" s="10">
        <v>0</v>
      </c>
      <c r="C24" s="10">
        <v>0</v>
      </c>
      <c r="D24" s="10">
        <v>10</v>
      </c>
      <c r="E24" s="10">
        <v>10</v>
      </c>
    </row>
    <row r="25" spans="1:5" ht="15.6" x14ac:dyDescent="0.3">
      <c r="A25" s="9">
        <v>46081</v>
      </c>
      <c r="B25" s="10">
        <v>0</v>
      </c>
      <c r="C25" s="10">
        <v>0</v>
      </c>
      <c r="D25" s="10">
        <v>0</v>
      </c>
      <c r="E25" s="10">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heetViews>
  <sheetFormatPr defaultColWidth="11.54296875" defaultRowHeight="15" x14ac:dyDescent="0.25"/>
  <cols>
    <col min="1" max="1" width="15.6328125" customWidth="1"/>
    <col min="2" max="8" width="11.6328125" customWidth="1"/>
  </cols>
  <sheetData>
    <row r="1" spans="1:8" ht="15.6" x14ac:dyDescent="0.3">
      <c r="A1" s="3" t="s">
        <v>93</v>
      </c>
    </row>
    <row r="2" spans="1:8" x14ac:dyDescent="0.25">
      <c r="A2" t="s">
        <v>88</v>
      </c>
    </row>
    <row r="3" spans="1:8" x14ac:dyDescent="0.25">
      <c r="A3" s="2" t="str">
        <f>HYPERLINK("#'Contents'!A9", "Return to table of contents")</f>
        <v>Return to table of contents</v>
      </c>
    </row>
    <row r="4" spans="1:8" ht="78" x14ac:dyDescent="0.3">
      <c r="A4" s="4" t="s">
        <v>57</v>
      </c>
      <c r="B4" s="8" t="s">
        <v>94</v>
      </c>
      <c r="C4" s="8" t="s">
        <v>95</v>
      </c>
      <c r="D4" s="8" t="s">
        <v>96</v>
      </c>
      <c r="E4" s="8" t="s">
        <v>97</v>
      </c>
      <c r="F4" s="8" t="s">
        <v>98</v>
      </c>
      <c r="G4" s="8" t="s">
        <v>99</v>
      </c>
      <c r="H4" s="8" t="s">
        <v>92</v>
      </c>
    </row>
    <row r="5" spans="1:8" ht="15.6" x14ac:dyDescent="0.3">
      <c r="A5" s="9">
        <v>44255</v>
      </c>
      <c r="B5" s="10">
        <v>9020</v>
      </c>
      <c r="C5" s="10">
        <v>5330</v>
      </c>
      <c r="D5" s="10">
        <v>1270</v>
      </c>
      <c r="E5" s="10">
        <v>1660</v>
      </c>
      <c r="F5" s="10">
        <v>960</v>
      </c>
      <c r="G5" s="10">
        <v>1500</v>
      </c>
      <c r="H5" s="10">
        <v>19750</v>
      </c>
    </row>
    <row r="6" spans="1:8" ht="15.6" x14ac:dyDescent="0.3">
      <c r="A6" s="9">
        <v>44347</v>
      </c>
      <c r="B6" s="10">
        <v>8730</v>
      </c>
      <c r="C6" s="10">
        <v>4870</v>
      </c>
      <c r="D6" s="10">
        <v>1250</v>
      </c>
      <c r="E6" s="10">
        <v>1600</v>
      </c>
      <c r="F6" s="10">
        <v>960</v>
      </c>
      <c r="G6" s="10">
        <v>1490</v>
      </c>
      <c r="H6" s="10">
        <v>18900</v>
      </c>
    </row>
    <row r="7" spans="1:8" ht="15.6" x14ac:dyDescent="0.3">
      <c r="A7" s="9">
        <v>44439</v>
      </c>
      <c r="B7" s="10">
        <v>8480</v>
      </c>
      <c r="C7" s="10">
        <v>4240</v>
      </c>
      <c r="D7" s="10">
        <v>1210</v>
      </c>
      <c r="E7" s="10">
        <v>1560</v>
      </c>
      <c r="F7" s="10">
        <v>950</v>
      </c>
      <c r="G7" s="10">
        <v>1490</v>
      </c>
      <c r="H7" s="10">
        <v>17920</v>
      </c>
    </row>
    <row r="8" spans="1:8" ht="15.6" x14ac:dyDescent="0.3">
      <c r="A8" s="9">
        <v>44530</v>
      </c>
      <c r="B8" s="10">
        <v>8160</v>
      </c>
      <c r="C8" s="10">
        <v>3680</v>
      </c>
      <c r="D8" s="10">
        <v>1160</v>
      </c>
      <c r="E8" s="10">
        <v>1530</v>
      </c>
      <c r="F8" s="10">
        <v>940</v>
      </c>
      <c r="G8" s="10">
        <v>1500</v>
      </c>
      <c r="H8" s="10">
        <v>16960</v>
      </c>
    </row>
    <row r="9" spans="1:8" ht="15.6" x14ac:dyDescent="0.3">
      <c r="A9" s="9">
        <v>44620</v>
      </c>
      <c r="B9" s="10">
        <v>7990</v>
      </c>
      <c r="C9" s="10">
        <v>3320</v>
      </c>
      <c r="D9" s="10">
        <v>1130</v>
      </c>
      <c r="E9" s="10">
        <v>1500</v>
      </c>
      <c r="F9" s="10">
        <v>930</v>
      </c>
      <c r="G9" s="10">
        <v>1530</v>
      </c>
      <c r="H9" s="10">
        <v>16400</v>
      </c>
    </row>
    <row r="10" spans="1:8" ht="15.6" x14ac:dyDescent="0.3">
      <c r="A10" s="9">
        <v>44712</v>
      </c>
      <c r="B10" s="10">
        <v>7780</v>
      </c>
      <c r="C10" s="10">
        <v>2940</v>
      </c>
      <c r="D10" s="10">
        <v>1060</v>
      </c>
      <c r="E10" s="10">
        <v>1460</v>
      </c>
      <c r="F10" s="10">
        <v>940</v>
      </c>
      <c r="G10" s="10">
        <v>1520</v>
      </c>
      <c r="H10" s="10">
        <v>15690</v>
      </c>
    </row>
    <row r="11" spans="1:8" ht="15.6" x14ac:dyDescent="0.3">
      <c r="A11" s="9">
        <v>44804</v>
      </c>
      <c r="B11" s="10">
        <v>7630</v>
      </c>
      <c r="C11" s="10">
        <v>2650</v>
      </c>
      <c r="D11" s="10">
        <v>1020</v>
      </c>
      <c r="E11" s="10">
        <v>1430</v>
      </c>
      <c r="F11" s="10">
        <v>910</v>
      </c>
      <c r="G11" s="10">
        <v>1540</v>
      </c>
      <c r="H11" s="10">
        <v>15180</v>
      </c>
    </row>
    <row r="12" spans="1:8" ht="15.6" x14ac:dyDescent="0.3">
      <c r="A12" s="9">
        <v>44895</v>
      </c>
      <c r="B12" s="10">
        <v>7410</v>
      </c>
      <c r="C12" s="10">
        <v>2310</v>
      </c>
      <c r="D12" s="10">
        <v>950</v>
      </c>
      <c r="E12" s="10">
        <v>1380</v>
      </c>
      <c r="F12" s="10">
        <v>890</v>
      </c>
      <c r="G12" s="10">
        <v>1480</v>
      </c>
      <c r="H12" s="10">
        <v>14430</v>
      </c>
    </row>
    <row r="13" spans="1:8" ht="15.6" x14ac:dyDescent="0.3">
      <c r="A13" s="9">
        <v>44985</v>
      </c>
      <c r="B13" s="10">
        <v>7240</v>
      </c>
      <c r="C13" s="10">
        <v>2100</v>
      </c>
      <c r="D13" s="10">
        <v>910</v>
      </c>
      <c r="E13" s="10">
        <v>1360</v>
      </c>
      <c r="F13" s="10">
        <v>850</v>
      </c>
      <c r="G13" s="10">
        <v>1480</v>
      </c>
      <c r="H13" s="10">
        <v>13940</v>
      </c>
    </row>
    <row r="14" spans="1:8" ht="15.6" x14ac:dyDescent="0.3">
      <c r="A14" s="9">
        <v>45077</v>
      </c>
      <c r="B14" s="10">
        <v>7020</v>
      </c>
      <c r="C14" s="10">
        <v>1860</v>
      </c>
      <c r="D14" s="10">
        <v>840</v>
      </c>
      <c r="E14" s="10">
        <v>1340</v>
      </c>
      <c r="F14" s="10">
        <v>820</v>
      </c>
      <c r="G14" s="10">
        <v>1470</v>
      </c>
      <c r="H14" s="10">
        <v>13350</v>
      </c>
    </row>
    <row r="15" spans="1:8" ht="15.6" x14ac:dyDescent="0.3">
      <c r="A15" s="9">
        <v>45169</v>
      </c>
      <c r="B15" s="10">
        <v>6860</v>
      </c>
      <c r="C15" s="10">
        <v>1670</v>
      </c>
      <c r="D15" s="10">
        <v>790</v>
      </c>
      <c r="E15" s="10">
        <v>1320</v>
      </c>
      <c r="F15" s="10">
        <v>800</v>
      </c>
      <c r="G15" s="10">
        <v>1450</v>
      </c>
      <c r="H15" s="10">
        <v>12910</v>
      </c>
    </row>
    <row r="16" spans="1:8" ht="15.6" x14ac:dyDescent="0.3">
      <c r="A16" s="9">
        <v>45260</v>
      </c>
      <c r="B16" s="10">
        <v>6620</v>
      </c>
      <c r="C16" s="10">
        <v>1470</v>
      </c>
      <c r="D16" s="10">
        <v>710</v>
      </c>
      <c r="E16" s="10">
        <v>1290</v>
      </c>
      <c r="F16" s="10">
        <v>750</v>
      </c>
      <c r="G16" s="10">
        <v>1420</v>
      </c>
      <c r="H16" s="10">
        <v>12260</v>
      </c>
    </row>
    <row r="17" spans="1:8" ht="15.6" x14ac:dyDescent="0.3">
      <c r="A17" s="9">
        <v>45351</v>
      </c>
      <c r="B17" s="10">
        <v>6470</v>
      </c>
      <c r="C17" s="10">
        <v>1330</v>
      </c>
      <c r="D17" s="10">
        <v>670</v>
      </c>
      <c r="E17" s="10">
        <v>1260</v>
      </c>
      <c r="F17" s="10">
        <v>730</v>
      </c>
      <c r="G17" s="10">
        <v>1410</v>
      </c>
      <c r="H17" s="10">
        <v>11860</v>
      </c>
    </row>
    <row r="18" spans="1:8" ht="15.6" x14ac:dyDescent="0.3">
      <c r="A18" s="9">
        <v>45443</v>
      </c>
      <c r="B18" s="10">
        <v>6300</v>
      </c>
      <c r="C18" s="10">
        <v>1170</v>
      </c>
      <c r="D18" s="10">
        <v>630</v>
      </c>
      <c r="E18" s="10">
        <v>1200</v>
      </c>
      <c r="F18" s="10">
        <v>710</v>
      </c>
      <c r="G18" s="10">
        <v>1390</v>
      </c>
      <c r="H18" s="10">
        <v>11410</v>
      </c>
    </row>
    <row r="19" spans="1:8" ht="15.6" x14ac:dyDescent="0.3">
      <c r="A19" s="9">
        <v>45535</v>
      </c>
      <c r="B19" s="10">
        <v>6020</v>
      </c>
      <c r="C19" s="10">
        <v>960</v>
      </c>
      <c r="D19" s="10">
        <v>560</v>
      </c>
      <c r="E19" s="10">
        <v>1050</v>
      </c>
      <c r="F19" s="10">
        <v>650</v>
      </c>
      <c r="G19" s="10">
        <v>1240</v>
      </c>
      <c r="H19" s="10">
        <v>10470</v>
      </c>
    </row>
    <row r="20" spans="1:8" ht="15.6" x14ac:dyDescent="0.3">
      <c r="A20" s="9">
        <v>45626</v>
      </c>
      <c r="B20" s="10">
        <v>4990</v>
      </c>
      <c r="C20" s="10">
        <v>120</v>
      </c>
      <c r="D20" s="10">
        <v>80</v>
      </c>
      <c r="E20" s="10">
        <v>170</v>
      </c>
      <c r="F20" s="10">
        <v>100</v>
      </c>
      <c r="G20" s="10">
        <v>250</v>
      </c>
      <c r="H20" s="10">
        <v>5700</v>
      </c>
    </row>
    <row r="21" spans="1:8" ht="15.6" x14ac:dyDescent="0.3">
      <c r="A21" s="9">
        <v>45716</v>
      </c>
      <c r="B21" s="10">
        <v>4660</v>
      </c>
      <c r="C21" s="10">
        <v>40</v>
      </c>
      <c r="D21" s="10">
        <v>20</v>
      </c>
      <c r="E21" s="10">
        <v>60</v>
      </c>
      <c r="F21" s="10">
        <v>50</v>
      </c>
      <c r="G21" s="10">
        <v>120</v>
      </c>
      <c r="H21" s="10">
        <v>4950</v>
      </c>
    </row>
    <row r="22" spans="1:8" ht="15.6" x14ac:dyDescent="0.3">
      <c r="A22" s="9">
        <v>45808</v>
      </c>
      <c r="B22" s="10">
        <v>1290</v>
      </c>
      <c r="C22" s="10">
        <v>10</v>
      </c>
      <c r="D22" s="10">
        <v>0</v>
      </c>
      <c r="E22" s="10">
        <v>10</v>
      </c>
      <c r="F22" s="10">
        <v>0</v>
      </c>
      <c r="G22" s="10">
        <v>20</v>
      </c>
      <c r="H22" s="10">
        <v>1330</v>
      </c>
    </row>
    <row r="23" spans="1:8" ht="15.6" x14ac:dyDescent="0.3">
      <c r="A23" s="9">
        <v>45900</v>
      </c>
      <c r="B23" s="10">
        <v>80</v>
      </c>
      <c r="C23" s="10">
        <v>0</v>
      </c>
      <c r="D23" s="10">
        <v>0</v>
      </c>
      <c r="E23" s="10">
        <v>0</v>
      </c>
      <c r="F23" s="10">
        <v>0</v>
      </c>
      <c r="G23" s="10">
        <v>0</v>
      </c>
      <c r="H23" s="10">
        <v>80</v>
      </c>
    </row>
    <row r="24" spans="1:8" ht="15.6" x14ac:dyDescent="0.3">
      <c r="A24" s="9">
        <v>45991</v>
      </c>
      <c r="B24" s="10">
        <v>10</v>
      </c>
      <c r="C24" s="10">
        <v>0</v>
      </c>
      <c r="D24" s="10">
        <v>0</v>
      </c>
      <c r="E24" s="10">
        <v>0</v>
      </c>
      <c r="F24" s="10">
        <v>0</v>
      </c>
      <c r="G24" s="10">
        <v>0</v>
      </c>
      <c r="H24" s="10">
        <v>10</v>
      </c>
    </row>
    <row r="25" spans="1:8" ht="15.6" x14ac:dyDescent="0.3">
      <c r="A25" s="9">
        <v>46081</v>
      </c>
      <c r="B25" s="10">
        <v>0</v>
      </c>
      <c r="C25" s="10">
        <v>0</v>
      </c>
      <c r="D25" s="10">
        <v>0</v>
      </c>
      <c r="E25" s="10">
        <v>0</v>
      </c>
      <c r="F25" s="10">
        <v>0</v>
      </c>
      <c r="G25" s="10">
        <v>0</v>
      </c>
      <c r="H25" s="10">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5"/>
  <sheetViews>
    <sheetView workbookViewId="0"/>
  </sheetViews>
  <sheetFormatPr defaultColWidth="11.54296875" defaultRowHeight="15" x14ac:dyDescent="0.25"/>
  <cols>
    <col min="1" max="5" width="12.6328125" customWidth="1"/>
  </cols>
  <sheetData>
    <row r="1" spans="1:5" ht="15.6" x14ac:dyDescent="0.3">
      <c r="A1" s="3" t="s">
        <v>100</v>
      </c>
    </row>
    <row r="2" spans="1:5" x14ac:dyDescent="0.25">
      <c r="A2" t="s">
        <v>88</v>
      </c>
    </row>
    <row r="3" spans="1:5" x14ac:dyDescent="0.25">
      <c r="A3" s="2" t="str">
        <f>HYPERLINK("#'Contents'!A10", "Return to table of contents")</f>
        <v>Return to table of contents</v>
      </c>
    </row>
    <row r="4" spans="1:5" ht="46.8" x14ac:dyDescent="0.3">
      <c r="A4" s="4" t="s">
        <v>57</v>
      </c>
      <c r="B4" s="8" t="s">
        <v>101</v>
      </c>
      <c r="C4" s="8" t="s">
        <v>102</v>
      </c>
      <c r="D4" s="8" t="s">
        <v>103</v>
      </c>
      <c r="E4" s="8" t="s">
        <v>104</v>
      </c>
    </row>
    <row r="5" spans="1:5" ht="15.6" x14ac:dyDescent="0.3">
      <c r="A5" s="9">
        <v>44255</v>
      </c>
      <c r="B5" s="11">
        <v>143.22999999999999</v>
      </c>
      <c r="C5" s="11">
        <v>62.89</v>
      </c>
      <c r="D5" s="11">
        <v>52.13</v>
      </c>
      <c r="E5" s="11">
        <v>80.2</v>
      </c>
    </row>
    <row r="6" spans="1:5" ht="15.6" x14ac:dyDescent="0.3">
      <c r="A6" s="9">
        <v>44347</v>
      </c>
      <c r="B6" s="11">
        <v>144.53</v>
      </c>
      <c r="C6" s="11">
        <v>62.81</v>
      </c>
      <c r="D6" s="11">
        <v>52.69</v>
      </c>
      <c r="E6" s="11">
        <v>81.209999999999994</v>
      </c>
    </row>
    <row r="7" spans="1:5" ht="15.6" x14ac:dyDescent="0.3">
      <c r="A7" s="9">
        <v>44439</v>
      </c>
      <c r="B7" s="11">
        <v>144.51</v>
      </c>
      <c r="C7" s="11">
        <v>62.48</v>
      </c>
      <c r="D7" s="11">
        <v>52.67</v>
      </c>
      <c r="E7" s="11">
        <v>81.93</v>
      </c>
    </row>
    <row r="8" spans="1:5" ht="15.6" x14ac:dyDescent="0.3">
      <c r="A8" s="9">
        <v>44530</v>
      </c>
      <c r="B8" s="11">
        <v>143.47</v>
      </c>
      <c r="C8" s="11">
        <v>61.22</v>
      </c>
      <c r="D8" s="11">
        <v>52.47</v>
      </c>
      <c r="E8" s="11">
        <v>82.25</v>
      </c>
    </row>
    <row r="9" spans="1:5" ht="15.6" x14ac:dyDescent="0.3">
      <c r="A9" s="9">
        <v>44620</v>
      </c>
      <c r="B9" s="11">
        <v>144.31</v>
      </c>
      <c r="C9" s="11">
        <v>60.56</v>
      </c>
      <c r="D9" s="11">
        <v>52.76</v>
      </c>
      <c r="E9" s="11">
        <v>83</v>
      </c>
    </row>
    <row r="10" spans="1:5" ht="15.6" x14ac:dyDescent="0.3">
      <c r="A10" s="9">
        <v>44712</v>
      </c>
      <c r="B10" s="11">
        <v>149.34</v>
      </c>
      <c r="C10" s="11">
        <v>61.6</v>
      </c>
      <c r="D10" s="11">
        <v>54.6</v>
      </c>
      <c r="E10" s="11">
        <v>86.42</v>
      </c>
    </row>
    <row r="11" spans="1:5" ht="15.6" x14ac:dyDescent="0.3">
      <c r="A11" s="9">
        <v>44804</v>
      </c>
      <c r="B11" s="11">
        <v>148.97999999999999</v>
      </c>
      <c r="C11" s="11">
        <v>61.01</v>
      </c>
      <c r="D11" s="11">
        <v>54.44</v>
      </c>
      <c r="E11" s="11">
        <v>86.78</v>
      </c>
    </row>
    <row r="12" spans="1:5" ht="15.6" x14ac:dyDescent="0.3">
      <c r="A12" s="9">
        <v>44895</v>
      </c>
      <c r="B12" s="11">
        <v>148.65</v>
      </c>
      <c r="C12" s="11">
        <v>60.46</v>
      </c>
      <c r="D12" s="11">
        <v>53.93</v>
      </c>
      <c r="E12" s="11">
        <v>87.62</v>
      </c>
    </row>
    <row r="13" spans="1:5" ht="15.6" x14ac:dyDescent="0.3">
      <c r="A13" s="9">
        <v>44985</v>
      </c>
      <c r="B13" s="11">
        <v>148.82</v>
      </c>
      <c r="C13" s="11">
        <v>60.24</v>
      </c>
      <c r="D13" s="11">
        <v>54.3</v>
      </c>
      <c r="E13" s="11">
        <v>88.43</v>
      </c>
    </row>
    <row r="14" spans="1:5" ht="15.6" x14ac:dyDescent="0.3">
      <c r="A14" s="9">
        <v>45077</v>
      </c>
      <c r="B14" s="11">
        <v>164.72</v>
      </c>
      <c r="C14" s="11">
        <v>65.290000000000006</v>
      </c>
      <c r="D14" s="11">
        <v>59.72</v>
      </c>
      <c r="E14" s="11">
        <v>98.32</v>
      </c>
    </row>
    <row r="15" spans="1:5" ht="15.6" x14ac:dyDescent="0.3">
      <c r="A15" s="9">
        <v>45169</v>
      </c>
      <c r="B15" s="11">
        <v>165.45</v>
      </c>
      <c r="C15" s="11">
        <v>64.59</v>
      </c>
      <c r="D15" s="11">
        <v>60.17</v>
      </c>
      <c r="E15" s="11">
        <v>99.17</v>
      </c>
    </row>
    <row r="16" spans="1:5" ht="15.6" x14ac:dyDescent="0.3">
      <c r="A16" s="9">
        <v>45260</v>
      </c>
      <c r="B16" s="11">
        <v>165.2</v>
      </c>
      <c r="C16" s="11">
        <v>64.180000000000007</v>
      </c>
      <c r="D16" s="11">
        <v>59.84</v>
      </c>
      <c r="E16" s="11">
        <v>101.21</v>
      </c>
    </row>
    <row r="17" spans="1:5" ht="15.6" x14ac:dyDescent="0.3">
      <c r="A17" s="9">
        <v>45351</v>
      </c>
      <c r="B17" s="11">
        <v>165.77</v>
      </c>
      <c r="C17" s="11">
        <v>63.82</v>
      </c>
      <c r="D17" s="11">
        <v>59.9</v>
      </c>
      <c r="E17" s="11">
        <v>102.52</v>
      </c>
    </row>
    <row r="18" spans="1:5" ht="15.6" x14ac:dyDescent="0.3">
      <c r="A18" s="9">
        <v>45443</v>
      </c>
      <c r="B18" s="11">
        <v>178.6</v>
      </c>
      <c r="C18" s="11">
        <v>68.08</v>
      </c>
      <c r="D18" s="11">
        <v>64.22</v>
      </c>
      <c r="E18" s="11">
        <v>111.01</v>
      </c>
    </row>
    <row r="19" spans="1:5" ht="15.6" x14ac:dyDescent="0.3">
      <c r="A19" s="9">
        <v>45535</v>
      </c>
      <c r="B19" s="11">
        <v>179.04</v>
      </c>
      <c r="C19" s="11">
        <v>66.98</v>
      </c>
      <c r="D19" s="11">
        <v>64.209999999999994</v>
      </c>
      <c r="E19" s="11">
        <v>112.1</v>
      </c>
    </row>
    <row r="20" spans="1:5" ht="15.6" x14ac:dyDescent="0.3">
      <c r="A20" s="9">
        <v>45626</v>
      </c>
      <c r="B20" s="11">
        <v>180.07</v>
      </c>
      <c r="C20" s="11">
        <v>123.1</v>
      </c>
      <c r="D20" s="11">
        <v>64</v>
      </c>
      <c r="E20" s="11">
        <v>121.01</v>
      </c>
    </row>
    <row r="21" spans="1:5" ht="15.6" x14ac:dyDescent="0.3">
      <c r="A21" s="9">
        <v>45716</v>
      </c>
      <c r="B21" s="11">
        <v>179.8</v>
      </c>
      <c r="C21" s="11">
        <v>205.91</v>
      </c>
      <c r="D21" s="11">
        <v>63.83</v>
      </c>
      <c r="E21" s="11">
        <v>121.44</v>
      </c>
    </row>
    <row r="22" spans="1:5" ht="15.6" x14ac:dyDescent="0.3">
      <c r="A22" s="9">
        <v>45808</v>
      </c>
      <c r="B22" s="11">
        <v>175.16</v>
      </c>
      <c r="C22" s="11">
        <v>277.49</v>
      </c>
      <c r="D22" s="11">
        <v>68.23</v>
      </c>
      <c r="E22" s="11">
        <v>122.09</v>
      </c>
    </row>
    <row r="23" spans="1:5" ht="15.6" x14ac:dyDescent="0.3">
      <c r="A23" s="9">
        <v>45900</v>
      </c>
      <c r="B23" s="11">
        <v>199.85</v>
      </c>
      <c r="C23" s="11">
        <v>0</v>
      </c>
      <c r="D23" s="11">
        <v>120.07</v>
      </c>
      <c r="E23" s="11">
        <v>136.41</v>
      </c>
    </row>
    <row r="24" spans="1:5" ht="15.6" x14ac:dyDescent="0.3">
      <c r="A24" s="9">
        <v>45991</v>
      </c>
      <c r="B24" s="11">
        <v>162.75</v>
      </c>
      <c r="C24" s="11">
        <v>0</v>
      </c>
      <c r="D24" s="11">
        <v>110.4</v>
      </c>
      <c r="E24" s="11">
        <v>114.76</v>
      </c>
    </row>
    <row r="25" spans="1:5" ht="15.6" x14ac:dyDescent="0.3">
      <c r="A25" s="9">
        <v>46081</v>
      </c>
      <c r="B25" s="11">
        <v>0</v>
      </c>
      <c r="C25" s="11">
        <v>0</v>
      </c>
      <c r="D25" s="11">
        <v>0</v>
      </c>
      <c r="E25" s="11">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workbookViewId="0"/>
  </sheetViews>
  <sheetFormatPr defaultColWidth="11.54296875" defaultRowHeight="15" x14ac:dyDescent="0.25"/>
  <cols>
    <col min="1" max="1" width="18.6328125" customWidth="1"/>
    <col min="2" max="7" width="15.6328125" customWidth="1"/>
  </cols>
  <sheetData>
    <row r="1" spans="1:7" ht="15.6" x14ac:dyDescent="0.3">
      <c r="A1" s="3" t="s">
        <v>105</v>
      </c>
    </row>
    <row r="2" spans="1:7" x14ac:dyDescent="0.25">
      <c r="A2" t="s">
        <v>88</v>
      </c>
    </row>
    <row r="3" spans="1:7" x14ac:dyDescent="0.25">
      <c r="A3" s="2" t="str">
        <f>HYPERLINK("#'Contents'!A11", "Return to table of contents")</f>
        <v>Return to table of contents</v>
      </c>
    </row>
    <row r="4" spans="1:7" ht="46.8" x14ac:dyDescent="0.3">
      <c r="A4" s="4" t="s">
        <v>57</v>
      </c>
      <c r="B4" s="8" t="s">
        <v>106</v>
      </c>
      <c r="C4" s="8" t="s">
        <v>107</v>
      </c>
      <c r="D4" s="8" t="s">
        <v>108</v>
      </c>
      <c r="E4" s="8" t="s">
        <v>109</v>
      </c>
      <c r="F4" s="8" t="s">
        <v>110</v>
      </c>
      <c r="G4" s="8" t="s">
        <v>92</v>
      </c>
    </row>
    <row r="5" spans="1:7" ht="15.6" x14ac:dyDescent="0.3">
      <c r="A5" s="9">
        <v>44255</v>
      </c>
      <c r="B5" s="10">
        <v>0</v>
      </c>
      <c r="C5" s="10">
        <v>10</v>
      </c>
      <c r="D5" s="10">
        <v>10</v>
      </c>
      <c r="E5" s="10">
        <v>50</v>
      </c>
      <c r="F5" s="10">
        <v>19680</v>
      </c>
      <c r="G5" s="10">
        <v>19750</v>
      </c>
    </row>
    <row r="6" spans="1:7" ht="15.6" x14ac:dyDescent="0.3">
      <c r="A6" s="9">
        <v>44347</v>
      </c>
      <c r="B6" s="10">
        <v>10</v>
      </c>
      <c r="C6" s="10">
        <v>0</v>
      </c>
      <c r="D6" s="10">
        <v>20</v>
      </c>
      <c r="E6" s="10">
        <v>30</v>
      </c>
      <c r="F6" s="10">
        <v>18840</v>
      </c>
      <c r="G6" s="10">
        <v>18900</v>
      </c>
    </row>
    <row r="7" spans="1:7" ht="15.6" x14ac:dyDescent="0.3">
      <c r="A7" s="9">
        <v>44439</v>
      </c>
      <c r="B7" s="10">
        <v>0</v>
      </c>
      <c r="C7" s="10">
        <v>10</v>
      </c>
      <c r="D7" s="10">
        <v>10</v>
      </c>
      <c r="E7" s="10">
        <v>20</v>
      </c>
      <c r="F7" s="10">
        <v>17880</v>
      </c>
      <c r="G7" s="10">
        <v>17920</v>
      </c>
    </row>
    <row r="8" spans="1:7" ht="15.6" x14ac:dyDescent="0.3">
      <c r="A8" s="9">
        <v>44530</v>
      </c>
      <c r="B8" s="10">
        <v>0</v>
      </c>
      <c r="C8" s="10">
        <v>0</v>
      </c>
      <c r="D8" s="10">
        <v>10</v>
      </c>
      <c r="E8" s="10">
        <v>20</v>
      </c>
      <c r="F8" s="10">
        <v>16940</v>
      </c>
      <c r="G8" s="10">
        <v>16960</v>
      </c>
    </row>
    <row r="9" spans="1:7" ht="15.6" x14ac:dyDescent="0.3">
      <c r="A9" s="9">
        <v>44620</v>
      </c>
      <c r="B9" s="10">
        <v>0</v>
      </c>
      <c r="C9" s="10">
        <v>0</v>
      </c>
      <c r="D9" s="10">
        <v>10</v>
      </c>
      <c r="E9" s="10">
        <v>20</v>
      </c>
      <c r="F9" s="10">
        <v>16370</v>
      </c>
      <c r="G9" s="10">
        <v>16400</v>
      </c>
    </row>
    <row r="10" spans="1:7" ht="15.6" x14ac:dyDescent="0.3">
      <c r="A10" s="9">
        <v>44712</v>
      </c>
      <c r="B10" s="10">
        <v>0</v>
      </c>
      <c r="C10" s="10">
        <v>0</v>
      </c>
      <c r="D10" s="10">
        <v>0</v>
      </c>
      <c r="E10" s="10">
        <v>20</v>
      </c>
      <c r="F10" s="10">
        <v>15670</v>
      </c>
      <c r="G10" s="10">
        <v>15690</v>
      </c>
    </row>
    <row r="11" spans="1:7" ht="15.6" x14ac:dyDescent="0.3">
      <c r="A11" s="9">
        <v>44804</v>
      </c>
      <c r="B11" s="10">
        <v>0</v>
      </c>
      <c r="C11" s="10">
        <v>0</v>
      </c>
      <c r="D11" s="10">
        <v>10</v>
      </c>
      <c r="E11" s="10">
        <v>10</v>
      </c>
      <c r="F11" s="10">
        <v>15160</v>
      </c>
      <c r="G11" s="10">
        <v>15180</v>
      </c>
    </row>
    <row r="12" spans="1:7" ht="15.6" x14ac:dyDescent="0.3">
      <c r="A12" s="9">
        <v>44895</v>
      </c>
      <c r="B12" s="10">
        <v>10</v>
      </c>
      <c r="C12" s="10">
        <v>0</v>
      </c>
      <c r="D12" s="10">
        <v>10</v>
      </c>
      <c r="E12" s="10">
        <v>10</v>
      </c>
      <c r="F12" s="10">
        <v>14410</v>
      </c>
      <c r="G12" s="10">
        <v>14430</v>
      </c>
    </row>
    <row r="13" spans="1:7" ht="15.6" x14ac:dyDescent="0.3">
      <c r="A13" s="9">
        <v>44985</v>
      </c>
      <c r="B13" s="10">
        <v>0</v>
      </c>
      <c r="C13" s="10">
        <v>10</v>
      </c>
      <c r="D13" s="10">
        <v>0</v>
      </c>
      <c r="E13" s="10">
        <v>10</v>
      </c>
      <c r="F13" s="10">
        <v>13920</v>
      </c>
      <c r="G13" s="10">
        <v>13940</v>
      </c>
    </row>
    <row r="14" spans="1:7" ht="15.6" x14ac:dyDescent="0.3">
      <c r="A14" s="9">
        <v>45077</v>
      </c>
      <c r="B14" s="10">
        <v>0</v>
      </c>
      <c r="C14" s="10">
        <v>0</v>
      </c>
      <c r="D14" s="10">
        <v>10</v>
      </c>
      <c r="E14" s="10">
        <v>10</v>
      </c>
      <c r="F14" s="10">
        <v>13330</v>
      </c>
      <c r="G14" s="10">
        <v>13350</v>
      </c>
    </row>
    <row r="15" spans="1:7" ht="15.6" x14ac:dyDescent="0.3">
      <c r="A15" s="9">
        <v>45169</v>
      </c>
      <c r="B15" s="10">
        <v>0</v>
      </c>
      <c r="C15" s="10">
        <v>10</v>
      </c>
      <c r="D15" s="10">
        <v>10</v>
      </c>
      <c r="E15" s="10">
        <v>10</v>
      </c>
      <c r="F15" s="10">
        <v>12880</v>
      </c>
      <c r="G15" s="10">
        <v>12910</v>
      </c>
    </row>
    <row r="16" spans="1:7" ht="15.6" x14ac:dyDescent="0.3">
      <c r="A16" s="9">
        <v>45260</v>
      </c>
      <c r="B16" s="10">
        <v>0</v>
      </c>
      <c r="C16" s="10">
        <v>0</v>
      </c>
      <c r="D16" s="10">
        <v>10</v>
      </c>
      <c r="E16" s="10">
        <v>10</v>
      </c>
      <c r="F16" s="10">
        <v>12240</v>
      </c>
      <c r="G16" s="10">
        <v>12260</v>
      </c>
    </row>
    <row r="17" spans="1:7" ht="15.6" x14ac:dyDescent="0.3">
      <c r="A17" s="9">
        <v>45351</v>
      </c>
      <c r="B17" s="10">
        <v>0</v>
      </c>
      <c r="C17" s="10">
        <v>0</v>
      </c>
      <c r="D17" s="10">
        <v>10</v>
      </c>
      <c r="E17" s="10">
        <v>10</v>
      </c>
      <c r="F17" s="10">
        <v>11840</v>
      </c>
      <c r="G17" s="10">
        <v>11860</v>
      </c>
    </row>
    <row r="18" spans="1:7" ht="15.6" x14ac:dyDescent="0.3">
      <c r="A18" s="9">
        <v>45443</v>
      </c>
      <c r="B18" s="10">
        <v>0</v>
      </c>
      <c r="C18" s="10">
        <v>0</v>
      </c>
      <c r="D18" s="10">
        <v>0</v>
      </c>
      <c r="E18" s="10">
        <v>10</v>
      </c>
      <c r="F18" s="10">
        <v>11390</v>
      </c>
      <c r="G18" s="10">
        <v>11410</v>
      </c>
    </row>
    <row r="19" spans="1:7" ht="15.6" x14ac:dyDescent="0.3">
      <c r="A19" s="9">
        <v>45535</v>
      </c>
      <c r="B19" s="10">
        <v>0</v>
      </c>
      <c r="C19" s="10">
        <v>0</v>
      </c>
      <c r="D19" s="10">
        <v>0</v>
      </c>
      <c r="E19" s="10">
        <v>10</v>
      </c>
      <c r="F19" s="10">
        <v>10450</v>
      </c>
      <c r="G19" s="10">
        <v>10470</v>
      </c>
    </row>
    <row r="20" spans="1:7" ht="15.6" x14ac:dyDescent="0.3">
      <c r="A20" s="9">
        <v>45626</v>
      </c>
      <c r="B20" s="10">
        <v>0</v>
      </c>
      <c r="C20" s="10">
        <v>0</v>
      </c>
      <c r="D20" s="10">
        <v>0</v>
      </c>
      <c r="E20" s="10">
        <v>0</v>
      </c>
      <c r="F20" s="10">
        <v>5700</v>
      </c>
      <c r="G20" s="10">
        <v>5700</v>
      </c>
    </row>
    <row r="21" spans="1:7" ht="15.6" x14ac:dyDescent="0.3">
      <c r="A21" s="9">
        <v>45716</v>
      </c>
      <c r="B21" s="10">
        <v>0</v>
      </c>
      <c r="C21" s="10">
        <v>0</v>
      </c>
      <c r="D21" s="10">
        <v>0</v>
      </c>
      <c r="E21" s="10">
        <v>0</v>
      </c>
      <c r="F21" s="10">
        <v>4940</v>
      </c>
      <c r="G21" s="10">
        <v>4950</v>
      </c>
    </row>
    <row r="22" spans="1:7" ht="15.6" x14ac:dyDescent="0.3">
      <c r="A22" s="9">
        <v>45808</v>
      </c>
      <c r="B22" s="10">
        <v>0</v>
      </c>
      <c r="C22" s="10">
        <v>0</v>
      </c>
      <c r="D22" s="10">
        <v>0</v>
      </c>
      <c r="E22" s="10">
        <v>0</v>
      </c>
      <c r="F22" s="10">
        <v>1330</v>
      </c>
      <c r="G22" s="10">
        <v>1330</v>
      </c>
    </row>
    <row r="23" spans="1:7" ht="15.6" x14ac:dyDescent="0.3">
      <c r="A23" s="9">
        <v>45900</v>
      </c>
      <c r="B23" s="10">
        <v>0</v>
      </c>
      <c r="C23" s="10">
        <v>0</v>
      </c>
      <c r="D23" s="10">
        <v>0</v>
      </c>
      <c r="E23" s="10">
        <v>0</v>
      </c>
      <c r="F23" s="10">
        <v>80</v>
      </c>
      <c r="G23" s="10">
        <v>80</v>
      </c>
    </row>
    <row r="24" spans="1:7" ht="15.6" x14ac:dyDescent="0.3">
      <c r="A24" s="9">
        <v>45991</v>
      </c>
      <c r="B24" s="10">
        <v>0</v>
      </c>
      <c r="C24" s="10">
        <v>0</v>
      </c>
      <c r="D24" s="10">
        <v>0</v>
      </c>
      <c r="E24" s="10">
        <v>0</v>
      </c>
      <c r="F24" s="10">
        <v>10</v>
      </c>
      <c r="G24" s="10">
        <v>10</v>
      </c>
    </row>
    <row r="25" spans="1:7" ht="15.6" x14ac:dyDescent="0.3">
      <c r="A25" s="9">
        <v>46081</v>
      </c>
      <c r="B25" s="10">
        <v>0</v>
      </c>
      <c r="C25" s="10">
        <v>0</v>
      </c>
      <c r="D25" s="10">
        <v>0</v>
      </c>
      <c r="E25" s="10">
        <v>0</v>
      </c>
      <c r="F25" s="10">
        <v>0</v>
      </c>
      <c r="G25" s="10">
        <v>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5"/>
  <sheetViews>
    <sheetView workbookViewId="0"/>
  </sheetViews>
  <sheetFormatPr defaultColWidth="11.54296875" defaultRowHeight="15" x14ac:dyDescent="0.25"/>
  <cols>
    <col min="1" max="1" width="18.6328125" customWidth="1"/>
    <col min="2" max="8" width="15.6328125" customWidth="1"/>
  </cols>
  <sheetData>
    <row r="1" spans="1:8" ht="15.6" x14ac:dyDescent="0.3">
      <c r="A1" s="3" t="s">
        <v>111</v>
      </c>
    </row>
    <row r="2" spans="1:8" x14ac:dyDescent="0.25">
      <c r="A2" t="s">
        <v>88</v>
      </c>
    </row>
    <row r="3" spans="1:8" x14ac:dyDescent="0.25">
      <c r="A3" s="2" t="str">
        <f>HYPERLINK("#'Contents'!A12", "Return to table of contents")</f>
        <v>Return to table of contents</v>
      </c>
    </row>
    <row r="4" spans="1:8" ht="31.2" x14ac:dyDescent="0.3">
      <c r="A4" s="4" t="s">
        <v>57</v>
      </c>
      <c r="B4" s="8" t="s">
        <v>112</v>
      </c>
      <c r="C4" s="8" t="s">
        <v>113</v>
      </c>
      <c r="D4" s="8" t="s">
        <v>114</v>
      </c>
      <c r="E4" s="8" t="s">
        <v>115</v>
      </c>
      <c r="F4" s="8" t="s">
        <v>116</v>
      </c>
      <c r="G4" s="8" t="s">
        <v>117</v>
      </c>
      <c r="H4" s="8" t="s">
        <v>92</v>
      </c>
    </row>
    <row r="5" spans="1:8" ht="15.6" x14ac:dyDescent="0.3">
      <c r="A5" s="9">
        <v>44255</v>
      </c>
      <c r="B5" s="10">
        <v>4530</v>
      </c>
      <c r="C5" s="10">
        <v>960</v>
      </c>
      <c r="D5" s="10">
        <v>1150</v>
      </c>
      <c r="E5" s="10">
        <v>640</v>
      </c>
      <c r="F5" s="10">
        <v>880</v>
      </c>
      <c r="G5" s="10">
        <v>0</v>
      </c>
      <c r="H5" s="10">
        <v>8160</v>
      </c>
    </row>
    <row r="6" spans="1:8" ht="15.6" x14ac:dyDescent="0.3">
      <c r="A6" s="9">
        <v>44347</v>
      </c>
      <c r="B6" s="10">
        <v>4100</v>
      </c>
      <c r="C6" s="10">
        <v>950</v>
      </c>
      <c r="D6" s="10">
        <v>1090</v>
      </c>
      <c r="E6" s="10">
        <v>660</v>
      </c>
      <c r="F6" s="10">
        <v>870</v>
      </c>
      <c r="G6" s="10">
        <v>0</v>
      </c>
      <c r="H6" s="10">
        <v>7670</v>
      </c>
    </row>
    <row r="7" spans="1:8" ht="15.6" x14ac:dyDescent="0.3">
      <c r="A7" s="9">
        <v>44439</v>
      </c>
      <c r="B7" s="10">
        <v>3530</v>
      </c>
      <c r="C7" s="10">
        <v>910</v>
      </c>
      <c r="D7" s="10">
        <v>1060</v>
      </c>
      <c r="E7" s="10">
        <v>640</v>
      </c>
      <c r="F7" s="10">
        <v>880</v>
      </c>
      <c r="G7" s="10">
        <v>0</v>
      </c>
      <c r="H7" s="10">
        <v>7010</v>
      </c>
    </row>
    <row r="8" spans="1:8" ht="15.6" x14ac:dyDescent="0.3">
      <c r="A8" s="9">
        <v>44530</v>
      </c>
      <c r="B8" s="10">
        <v>3000</v>
      </c>
      <c r="C8" s="10">
        <v>860</v>
      </c>
      <c r="D8" s="10">
        <v>1030</v>
      </c>
      <c r="E8" s="10">
        <v>630</v>
      </c>
      <c r="F8" s="10">
        <v>860</v>
      </c>
      <c r="G8" s="10">
        <v>0</v>
      </c>
      <c r="H8" s="10">
        <v>6380</v>
      </c>
    </row>
    <row r="9" spans="1:8" ht="15.6" x14ac:dyDescent="0.3">
      <c r="A9" s="9">
        <v>44620</v>
      </c>
      <c r="B9" s="10">
        <v>2690</v>
      </c>
      <c r="C9" s="10">
        <v>840</v>
      </c>
      <c r="D9" s="10">
        <v>1000</v>
      </c>
      <c r="E9" s="10">
        <v>630</v>
      </c>
      <c r="F9" s="10">
        <v>870</v>
      </c>
      <c r="G9" s="10">
        <v>0</v>
      </c>
      <c r="H9" s="10">
        <v>6020</v>
      </c>
    </row>
    <row r="10" spans="1:8" ht="15.6" x14ac:dyDescent="0.3">
      <c r="A10" s="9">
        <v>44712</v>
      </c>
      <c r="B10" s="10">
        <v>2350</v>
      </c>
      <c r="C10" s="10">
        <v>780</v>
      </c>
      <c r="D10" s="10">
        <v>980</v>
      </c>
      <c r="E10" s="10">
        <v>620</v>
      </c>
      <c r="F10" s="10">
        <v>850</v>
      </c>
      <c r="G10" s="10">
        <v>0</v>
      </c>
      <c r="H10" s="10">
        <v>5570</v>
      </c>
    </row>
    <row r="11" spans="1:8" ht="15.6" x14ac:dyDescent="0.3">
      <c r="A11" s="9">
        <v>44804</v>
      </c>
      <c r="B11" s="10">
        <v>2090</v>
      </c>
      <c r="C11" s="10">
        <v>730</v>
      </c>
      <c r="D11" s="10">
        <v>970</v>
      </c>
      <c r="E11" s="10">
        <v>590</v>
      </c>
      <c r="F11" s="10">
        <v>860</v>
      </c>
      <c r="G11" s="10">
        <v>0</v>
      </c>
      <c r="H11" s="10">
        <v>5230</v>
      </c>
    </row>
    <row r="12" spans="1:8" ht="15.6" x14ac:dyDescent="0.3">
      <c r="A12" s="9">
        <v>44895</v>
      </c>
      <c r="B12" s="10">
        <v>1790</v>
      </c>
      <c r="C12" s="10">
        <v>680</v>
      </c>
      <c r="D12" s="10">
        <v>930</v>
      </c>
      <c r="E12" s="10">
        <v>560</v>
      </c>
      <c r="F12" s="10">
        <v>830</v>
      </c>
      <c r="G12" s="10">
        <v>0</v>
      </c>
      <c r="H12" s="10">
        <v>4790</v>
      </c>
    </row>
    <row r="13" spans="1:8" ht="15.6" x14ac:dyDescent="0.3">
      <c r="A13" s="9">
        <v>44985</v>
      </c>
      <c r="B13" s="10">
        <v>1610</v>
      </c>
      <c r="C13" s="10">
        <v>640</v>
      </c>
      <c r="D13" s="10">
        <v>920</v>
      </c>
      <c r="E13" s="10">
        <v>520</v>
      </c>
      <c r="F13" s="10">
        <v>810</v>
      </c>
      <c r="G13" s="10">
        <v>0</v>
      </c>
      <c r="H13" s="10">
        <v>4510</v>
      </c>
    </row>
    <row r="14" spans="1:8" ht="15.6" x14ac:dyDescent="0.3">
      <c r="A14" s="9">
        <v>45077</v>
      </c>
      <c r="B14" s="10">
        <v>1400</v>
      </c>
      <c r="C14" s="10">
        <v>590</v>
      </c>
      <c r="D14" s="10">
        <v>900</v>
      </c>
      <c r="E14" s="10">
        <v>490</v>
      </c>
      <c r="F14" s="10">
        <v>830</v>
      </c>
      <c r="G14" s="10">
        <v>0</v>
      </c>
      <c r="H14" s="10">
        <v>4190</v>
      </c>
    </row>
    <row r="15" spans="1:8" ht="15.6" x14ac:dyDescent="0.3">
      <c r="A15" s="9">
        <v>45169</v>
      </c>
      <c r="B15" s="10">
        <v>1240</v>
      </c>
      <c r="C15" s="10">
        <v>550</v>
      </c>
      <c r="D15" s="10">
        <v>870</v>
      </c>
      <c r="E15" s="10">
        <v>480</v>
      </c>
      <c r="F15" s="10">
        <v>830</v>
      </c>
      <c r="G15" s="10">
        <v>0</v>
      </c>
      <c r="H15" s="10">
        <v>3960</v>
      </c>
    </row>
    <row r="16" spans="1:8" ht="15.6" x14ac:dyDescent="0.3">
      <c r="A16" s="9">
        <v>45260</v>
      </c>
      <c r="B16" s="10">
        <v>1040</v>
      </c>
      <c r="C16" s="10">
        <v>490</v>
      </c>
      <c r="D16" s="10">
        <v>830</v>
      </c>
      <c r="E16" s="10">
        <v>430</v>
      </c>
      <c r="F16" s="10">
        <v>770</v>
      </c>
      <c r="G16" s="10">
        <v>0</v>
      </c>
      <c r="H16" s="10">
        <v>3550</v>
      </c>
    </row>
    <row r="17" spans="1:8" ht="15.6" x14ac:dyDescent="0.3">
      <c r="A17" s="9">
        <v>45351</v>
      </c>
      <c r="B17" s="10">
        <v>910</v>
      </c>
      <c r="C17" s="10">
        <v>450</v>
      </c>
      <c r="D17" s="10">
        <v>780</v>
      </c>
      <c r="E17" s="10">
        <v>420</v>
      </c>
      <c r="F17" s="10">
        <v>760</v>
      </c>
      <c r="G17" s="10">
        <v>0</v>
      </c>
      <c r="H17" s="10">
        <v>3330</v>
      </c>
    </row>
    <row r="18" spans="1:8" ht="15.6" x14ac:dyDescent="0.3">
      <c r="A18" s="9">
        <v>45443</v>
      </c>
      <c r="B18" s="10">
        <v>790</v>
      </c>
      <c r="C18" s="10">
        <v>420</v>
      </c>
      <c r="D18" s="10">
        <v>750</v>
      </c>
      <c r="E18" s="10">
        <v>420</v>
      </c>
      <c r="F18" s="10">
        <v>730</v>
      </c>
      <c r="G18" s="10">
        <v>0</v>
      </c>
      <c r="H18" s="10">
        <v>3110</v>
      </c>
    </row>
    <row r="19" spans="1:8" ht="15.6" x14ac:dyDescent="0.3">
      <c r="A19" s="9">
        <v>45535</v>
      </c>
      <c r="B19" s="10">
        <v>630</v>
      </c>
      <c r="C19" s="10">
        <v>360</v>
      </c>
      <c r="D19" s="10">
        <v>640</v>
      </c>
      <c r="E19" s="10">
        <v>390</v>
      </c>
      <c r="F19" s="10">
        <v>640</v>
      </c>
      <c r="G19" s="10">
        <v>0</v>
      </c>
      <c r="H19" s="10">
        <v>2650</v>
      </c>
    </row>
    <row r="20" spans="1:8" ht="15.6" x14ac:dyDescent="0.3">
      <c r="A20" s="9">
        <v>45626</v>
      </c>
      <c r="B20" s="10">
        <v>60</v>
      </c>
      <c r="C20" s="10">
        <v>40</v>
      </c>
      <c r="D20" s="10">
        <v>80</v>
      </c>
      <c r="E20" s="10">
        <v>40</v>
      </c>
      <c r="F20" s="10">
        <v>80</v>
      </c>
      <c r="G20" s="10">
        <v>0</v>
      </c>
      <c r="H20" s="10">
        <v>310</v>
      </c>
    </row>
    <row r="21" spans="1:8" ht="15.6" x14ac:dyDescent="0.3">
      <c r="A21" s="9">
        <v>45716</v>
      </c>
      <c r="B21" s="10">
        <v>20</v>
      </c>
      <c r="C21" s="10">
        <v>10</v>
      </c>
      <c r="D21" s="10">
        <v>20</v>
      </c>
      <c r="E21" s="10">
        <v>30</v>
      </c>
      <c r="F21" s="10">
        <v>50</v>
      </c>
      <c r="G21" s="10">
        <v>0</v>
      </c>
      <c r="H21" s="10">
        <v>120</v>
      </c>
    </row>
    <row r="22" spans="1:8" ht="15.6" x14ac:dyDescent="0.3">
      <c r="A22" s="9">
        <v>45808</v>
      </c>
      <c r="B22" s="10">
        <v>0</v>
      </c>
      <c r="C22" s="10">
        <v>0</v>
      </c>
      <c r="D22" s="10">
        <v>0</v>
      </c>
      <c r="E22" s="10">
        <v>0</v>
      </c>
      <c r="F22" s="10">
        <v>10</v>
      </c>
      <c r="G22" s="10">
        <v>0</v>
      </c>
      <c r="H22" s="10">
        <v>20</v>
      </c>
    </row>
    <row r="23" spans="1:8" ht="15.6" x14ac:dyDescent="0.3">
      <c r="A23" s="9">
        <v>45900</v>
      </c>
      <c r="B23">
        <v>0</v>
      </c>
      <c r="C23">
        <v>0</v>
      </c>
      <c r="D23">
        <v>0</v>
      </c>
      <c r="E23">
        <v>0</v>
      </c>
      <c r="F23">
        <v>0</v>
      </c>
      <c r="G23">
        <v>0</v>
      </c>
      <c r="H23">
        <v>0</v>
      </c>
    </row>
    <row r="24" spans="1:8" ht="15.6" x14ac:dyDescent="0.3">
      <c r="A24" s="9">
        <v>45991</v>
      </c>
      <c r="B24">
        <v>0</v>
      </c>
      <c r="C24">
        <v>0</v>
      </c>
      <c r="D24">
        <v>0</v>
      </c>
      <c r="E24">
        <v>0</v>
      </c>
      <c r="F24">
        <v>0</v>
      </c>
      <c r="G24">
        <v>0</v>
      </c>
      <c r="H24">
        <v>0</v>
      </c>
    </row>
    <row r="25" spans="1:8" ht="15.6" x14ac:dyDescent="0.3">
      <c r="A25" s="9">
        <v>46081</v>
      </c>
      <c r="B25">
        <v>0</v>
      </c>
      <c r="C25">
        <v>0</v>
      </c>
      <c r="D25">
        <v>0</v>
      </c>
      <c r="E25">
        <v>0</v>
      </c>
      <c r="F25">
        <v>0</v>
      </c>
      <c r="G25">
        <v>0</v>
      </c>
      <c r="H25">
        <v>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User Feedback</vt:lpstr>
      <vt:lpstr>General Info</vt:lpstr>
      <vt:lpstr>Contents</vt:lpstr>
      <vt:lpstr>Notes</vt:lpstr>
      <vt:lpstr>Table 1</vt:lpstr>
      <vt:lpstr>Table 2</vt:lpstr>
      <vt:lpstr>Table 3</vt:lpstr>
      <vt:lpstr>Table 4</vt:lpstr>
      <vt:lpstr>Table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Income Support - February 2026</dc:title>
  <dc:subject>Income Support</dc:subject>
  <dc:creator>DfC Analytics Division</dc:creator>
  <cp:lastModifiedBy>Doran, Jim (DfC)</cp:lastModifiedBy>
  <dcterms:created xsi:type="dcterms:W3CDTF">2026-05-06T11:20:41Z</dcterms:created>
  <dcterms:modified xsi:type="dcterms:W3CDTF">2026-05-22T09:05:07Z</dcterms:modified>
  <cp:category>Benefit Statistics for Northern Ireland</cp:category>
</cp:coreProperties>
</file>